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DESARROLLOS\ARCHIVOS MENSUALES\Aplicativo\AreaTrabajo\"/>
    </mc:Choice>
  </mc:AlternateContent>
  <bookViews>
    <workbookView xWindow="0" yWindow="0" windowWidth="28800" windowHeight="11745" tabRatio="769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<sst xmlns="http://schemas.openxmlformats.org/spreadsheetml/2006/main" count="219" uniqueCount="119">
  <si>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</si>
  <si>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</si>
  <si>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</si>
  <si>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</si>
  <si>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</si>
  <si>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</si>
  <si>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</si>
  <si>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</si>
  <si>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</si>
  <si>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</si>
  <si>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</si>
  <si>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</si>
  <si>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</si>
  <si>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</si>
  <si>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</si>
  <si>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</si>
  <si>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</si>
  <si>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</si>
  <si>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</si>
  <si>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</si>
  <si>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</si>
  <si>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</si>
  <si>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</si>
  <si>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</si>
  <si>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</si>
  <si>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</si>
  <si>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</si>
  <si>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</si>
  <si>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</si>
  <si>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</si>
  <si>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</si>
  <si>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</si>
  <si>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</si>
  <si>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</si>
  <si>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</si>
  <si>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</si>
  <si>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</si>
  <si>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</si>
  <si>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</si>
  <si>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</si>
  <si>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</si>
  <si>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</si>
  <si>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</si>
  <si>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</si>
  <si>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</si>
  <si>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</si>
  <si>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</si>
  <si>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</si>
  <si>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</si>
  <si>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</si>
  <si>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</si>
  <si>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</si>
  <si>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</si>
  <si>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</si>
  <si>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</si>
  <si>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</si>
  <si>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</si>
  <si>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</si>
  <si>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</si>
  <si>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</si>
  <si>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</si>
  <si>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</si>
  <si>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</si>
  <si>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</si>
  <si>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</si>
  <si>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</si>
  <si>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</si>
  <si>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</si>
  <si>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</si>
  <si>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</si>
  <si>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</si>
  <si>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</si>
  <si>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</si>
  <si>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</si>
  <si>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</si>
  <si>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</si>
  <si>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</si>
  <si>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</si>
  <si>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</si>
  <si>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</si>
  <si>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</si>
  <si>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</si>
  <si>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</si>
  <si>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</si>
  <si>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</si>
  <si>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</si>
  <si>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</si>
  <si>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</si>
  <si>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</si>
  <si>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</si>
  <si>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</si>
  <si>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</si>
  <si>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</si>
  <si>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</si>
  <si>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</si>
  <si>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</si>
  <si>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</si>
  <si>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</si>
  <si>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</si>
  <si>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</si>
  <si>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</si>
  <si>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</si>
  <si>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</si>
  <si>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</si>
  <si>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</si>
  <si>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</si>
  <si>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</si>
  <si>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</si>
  <si>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</si>
  <si>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</si>
  <si>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</si>
  <si>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</si>
  <si>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</si>
  <si>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</si>
  <si>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</si>
  <si>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</si>
  <si>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31/01/2020</t>
  </si>
  <si>
    <t>Se incluyen 3 al interior que no fueron reportadas en diciembre</t>
  </si>
  <si>
    <t>Directiva 002 Permiso Lactancia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</si>
</sst>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tabSelected="1"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I20" sqref="I20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1</v>
      </c>
      <c r="D10" s="116">
        <v>65</v>
      </c>
      <c r="E10" s="128">
        <v>4</v>
      </c>
      <c r="F10" s="128">
        <v>1</v>
      </c>
      <c r="G10" s="128">
        <v>88</v>
      </c>
      <c r="H10" s="131">
        <v>1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5</v>
      </c>
      <c r="O10" s="130">
        <f>C10+F10+I10+L10</f>
        <v>2</v>
      </c>
      <c r="P10" s="130">
        <f>D10+G10+J10+M10</f>
        <v>159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57</v>
      </c>
      <c r="E11" s="128">
        <v>0</v>
      </c>
      <c r="F11" s="128">
        <v>1</v>
      </c>
      <c r="G11" s="128">
        <v>42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1</v>
      </c>
      <c r="P11" s="130">
        <f t="shared" si="0"/>
        <v>99</v>
      </c>
      <c r="Q11" s="134"/>
    </row>
    <row r="12" spans="1:20" ht="15" x14ac:dyDescent="0.25">
      <c r="A12" s="6" t="s">
        <v>21</v>
      </c>
      <c r="B12" s="116">
        <v>0</v>
      </c>
      <c r="C12" s="116">
        <v>0</v>
      </c>
      <c r="D12" s="116">
        <v>478</v>
      </c>
      <c r="E12" s="128">
        <v>2</v>
      </c>
      <c r="F12" s="128">
        <v>2</v>
      </c>
      <c r="G12" s="128">
        <v>137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2</v>
      </c>
      <c r="O12" s="130">
        <f t="shared" si="0"/>
        <v>2</v>
      </c>
      <c r="P12" s="130">
        <f t="shared" si="0"/>
        <v>617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2</v>
      </c>
      <c r="E14" s="128">
        <v>0</v>
      </c>
      <c r="F14" s="128">
        <v>0</v>
      </c>
      <c r="G14" s="128">
        <v>0</v>
      </c>
      <c r="H14" s="131">
        <v>1</v>
      </c>
      <c r="I14" s="131">
        <v>4</v>
      </c>
      <c r="J14" s="131">
        <v>26</v>
      </c>
      <c r="K14" s="132">
        <v>0</v>
      </c>
      <c r="L14" s="132">
        <v>0</v>
      </c>
      <c r="M14" s="132">
        <v>0</v>
      </c>
      <c r="N14" s="130">
        <f t="shared" si="0"/>
        <v>1</v>
      </c>
      <c r="O14" s="130">
        <f t="shared" si="0"/>
        <v>4</v>
      </c>
      <c r="P14" s="130">
        <f t="shared" si="0"/>
        <v>28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8</v>
      </c>
      <c r="E15" s="128">
        <v>0</v>
      </c>
      <c r="F15" s="128">
        <v>0</v>
      </c>
      <c r="G15" s="128">
        <v>0</v>
      </c>
      <c r="H15" s="131">
        <v>6</v>
      </c>
      <c r="I15" s="131">
        <v>15</v>
      </c>
      <c r="J15" s="131">
        <v>107</v>
      </c>
      <c r="K15" s="132">
        <v>0</v>
      </c>
      <c r="L15" s="132">
        <v>0</v>
      </c>
      <c r="M15" s="132">
        <v>0</v>
      </c>
      <c r="N15" s="130">
        <f t="shared" si="0"/>
        <v>6</v>
      </c>
      <c r="O15" s="130">
        <f t="shared" si="0"/>
        <v>15</v>
      </c>
      <c r="P15" s="130">
        <f t="shared" si="0"/>
        <v>115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1</v>
      </c>
      <c r="D17" s="105">
        <f t="shared" si="1"/>
        <v>610</v>
      </c>
      <c r="E17" s="127">
        <f t="shared" si="1"/>
        <v>6</v>
      </c>
      <c r="F17" s="127">
        <f t="shared" si="1"/>
        <v>4</v>
      </c>
      <c r="G17" s="127">
        <f t="shared" si="1"/>
        <v>267</v>
      </c>
      <c r="H17" s="106">
        <f t="shared" si="1"/>
        <v>8</v>
      </c>
      <c r="I17" s="106">
        <f t="shared" si="1"/>
        <v>19</v>
      </c>
      <c r="J17" s="106">
        <f t="shared" si="1"/>
        <v>141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14</v>
      </c>
      <c r="O17" s="129">
        <f t="shared" si="1"/>
        <v>24</v>
      </c>
      <c r="P17" s="129">
        <f>SUM(P10:P16)</f>
        <v>1018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6" zoomScaleNormal="100" workbookViewId="0">
      <selection activeCell="B39" sqref="B39:G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31/01/2020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256283628</v>
      </c>
      <c r="C11" s="96">
        <v>195702970</v>
      </c>
      <c r="D11" s="96">
        <v>2045349987</v>
      </c>
      <c r="E11" s="96"/>
      <c r="F11" s="96">
        <v>184206719</v>
      </c>
      <c r="G11" s="96">
        <v>771368534</v>
      </c>
      <c r="H11" s="96"/>
      <c r="I11" s="87"/>
    </row>
    <row r="12" spans="1:10" ht="15" x14ac:dyDescent="0.25">
      <c r="A12" s="16" t="s">
        <v>38</v>
      </c>
      <c r="B12" s="96">
        <v>21468420</v>
      </c>
      <c r="C12" s="96">
        <v>5049768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>
        <v>1008449</v>
      </c>
      <c r="C13" s="96"/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7184382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4479032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4555098</v>
      </c>
      <c r="E16" s="96"/>
      <c r="F16" s="96">
        <v>70281062</v>
      </c>
      <c r="G16" s="96">
        <v>283574884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928246361</v>
      </c>
      <c r="E17" s="96"/>
      <c r="F17" s="96">
        <v>92286214</v>
      </c>
      <c r="G17" s="96">
        <v>381143454</v>
      </c>
      <c r="H17" s="96"/>
      <c r="I17" s="87"/>
    </row>
    <row r="18" spans="1:9" ht="15" x14ac:dyDescent="0.25">
      <c r="A18" s="16" t="s">
        <v>44</v>
      </c>
      <c r="B18" s="96">
        <v>3249440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6220333</v>
      </c>
      <c r="C19" s="96">
        <v>5493095</v>
      </c>
      <c r="D19" s="96">
        <v>91273548</v>
      </c>
      <c r="E19" s="96"/>
      <c r="F19" s="96">
        <v>3062036</v>
      </c>
      <c r="G19" s="96">
        <v>11502111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299893684</v>
      </c>
      <c r="C21" s="19">
        <f t="shared" ref="C21:H21" si="0">SUM(C11:C19)</f>
        <v>206245833</v>
      </c>
      <c r="D21" s="19">
        <f t="shared" si="0"/>
        <v>3069424994</v>
      </c>
      <c r="E21" s="19">
        <f t="shared" si="0"/>
        <v>0</v>
      </c>
      <c r="F21" s="19">
        <f t="shared" si="0"/>
        <v>349836031</v>
      </c>
      <c r="G21" s="19">
        <f t="shared" si="0"/>
        <v>1447588983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/>
      <c r="C26" s="98"/>
      <c r="D26" s="98"/>
      <c r="E26" s="98"/>
      <c r="F26" s="98"/>
      <c r="G26" s="98"/>
      <c r="H26" s="99"/>
      <c r="I26" s="87"/>
    </row>
    <row r="27" spans="1:9" ht="13.5" x14ac:dyDescent="0.25">
      <c r="A27" s="27" t="s">
        <v>104</v>
      </c>
      <c r="B27" s="97">
        <v>187004</v>
      </c>
      <c r="C27" s="98">
        <v>111232</v>
      </c>
      <c r="D27" s="98">
        <v>308963</v>
      </c>
      <c r="E27" s="98"/>
      <c r="F27" s="98"/>
      <c r="G27" s="98">
        <v>1672569</v>
      </c>
      <c r="H27" s="99"/>
      <c r="I27" s="87"/>
    </row>
    <row r="28" spans="1:9" ht="13.5" x14ac:dyDescent="0.25">
      <c r="A28" s="27" t="s">
        <v>105</v>
      </c>
      <c r="B28" s="97">
        <v>5727883</v>
      </c>
      <c r="C28" s="98">
        <v>5043989</v>
      </c>
      <c r="D28" s="98">
        <v>3602088</v>
      </c>
      <c r="E28" s="98"/>
      <c r="F28" s="98"/>
      <c r="G28" s="98">
        <v>51968319</v>
      </c>
      <c r="H28" s="99"/>
      <c r="I28" s="87"/>
    </row>
    <row r="29" spans="1:9" ht="13.5" x14ac:dyDescent="0.25">
      <c r="A29" s="27" t="s">
        <v>106</v>
      </c>
      <c r="B29" s="113">
        <v>11126132</v>
      </c>
      <c r="C29" s="114">
        <v>8276925</v>
      </c>
      <c r="D29" s="114">
        <v>58763797</v>
      </c>
      <c r="E29" s="114"/>
      <c r="F29" s="114"/>
      <c r="G29" s="114">
        <v>30401668</v>
      </c>
      <c r="H29" s="100"/>
      <c r="I29" s="87"/>
    </row>
    <row r="30" spans="1:9" ht="13.5" x14ac:dyDescent="0.25">
      <c r="A30" s="27" t="s">
        <v>107</v>
      </c>
      <c r="B30" s="115">
        <v>11312856</v>
      </c>
      <c r="C30" s="114">
        <v>7592040</v>
      </c>
      <c r="D30" s="114">
        <v>169155086</v>
      </c>
      <c r="E30" s="114"/>
      <c r="F30" s="114">
        <v>9715572</v>
      </c>
      <c r="G30" s="114">
        <v>33622209</v>
      </c>
      <c r="H30" s="100"/>
      <c r="I30" s="87"/>
    </row>
    <row r="31" spans="1:9" ht="13.5" x14ac:dyDescent="0.25">
      <c r="A31" s="27" t="s">
        <v>108</v>
      </c>
      <c r="B31" s="101">
        <v>50652885</v>
      </c>
      <c r="C31" s="113">
        <v>51752557</v>
      </c>
      <c r="D31" s="114">
        <v>690614268</v>
      </c>
      <c r="E31" s="114"/>
      <c r="F31" s="114">
        <v>17178774</v>
      </c>
      <c r="G31" s="114">
        <v>96669279</v>
      </c>
      <c r="H31" s="100"/>
      <c r="I31" s="87"/>
    </row>
    <row r="32" spans="1:9" ht="13.5" x14ac:dyDescent="0.25">
      <c r="A32" s="27" t="s">
        <v>109</v>
      </c>
      <c r="B32" s="101">
        <v>1290122</v>
      </c>
      <c r="C32" s="113">
        <v>950603</v>
      </c>
      <c r="D32" s="114">
        <v>4379817</v>
      </c>
      <c r="E32" s="114"/>
      <c r="F32" s="114"/>
      <c r="G32" s="114">
        <v>1660687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80296882</v>
      </c>
      <c r="C34" s="19">
        <f t="shared" ref="C34:H34" si="1">SUM(C26:C33)</f>
        <v>73727346</v>
      </c>
      <c r="D34" s="19">
        <f t="shared" si="1"/>
        <v>926824019</v>
      </c>
      <c r="E34" s="19">
        <f t="shared" si="1"/>
        <v>0</v>
      </c>
      <c r="F34" s="19">
        <f t="shared" si="1"/>
        <v>26894346</v>
      </c>
      <c r="G34" s="19">
        <f t="shared" si="1"/>
        <v>215994731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448652369</v>
      </c>
      <c r="C39" s="118">
        <v>730727794</v>
      </c>
      <c r="D39" s="118">
        <v>13565910715</v>
      </c>
      <c r="E39" s="118"/>
      <c r="F39" s="118">
        <v>39091540</v>
      </c>
      <c r="G39" s="118">
        <v>608544513</v>
      </c>
      <c r="H39" s="119"/>
      <c r="I39" s="123"/>
    </row>
    <row r="40" spans="1:9" ht="13.5" x14ac:dyDescent="0.2">
      <c r="A40" s="120" t="s">
        <v>114</v>
      </c>
      <c r="B40" s="121">
        <v>338138504</v>
      </c>
      <c r="C40" s="121">
        <v>257066848</v>
      </c>
      <c r="D40" s="121">
        <v>2954236929</v>
      </c>
      <c r="E40" s="121"/>
      <c r="F40" s="121">
        <v>355614561</v>
      </c>
      <c r="G40" s="121">
        <v>1615166802</v>
      </c>
      <c r="H40" s="122"/>
      <c r="I40" s="84"/>
    </row>
    <row r="41" spans="1:9" ht="13.5" x14ac:dyDescent="0.2">
      <c r="A41" s="120" t="s">
        <v>115</v>
      </c>
      <c r="B41" s="121">
        <v>39734468</v>
      </c>
      <c r="C41" s="121">
        <v>31712293</v>
      </c>
      <c r="D41" s="121">
        <v>344009063</v>
      </c>
      <c r="E41" s="121"/>
      <c r="F41" s="121">
        <v>44107456</v>
      </c>
      <c r="G41" s="121">
        <v>193335946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826525341</v>
      </c>
      <c r="C43" s="19">
        <f t="shared" ref="C43:H43" si="2">SUM(C39:C42)</f>
        <v>1019506935</v>
      </c>
      <c r="D43" s="19">
        <f t="shared" si="2"/>
        <v>16864156707</v>
      </c>
      <c r="E43" s="19">
        <f t="shared" si="2"/>
        <v>0</v>
      </c>
      <c r="F43" s="19">
        <f t="shared" si="2"/>
        <v>438813557</v>
      </c>
      <c r="G43" s="19">
        <f t="shared" si="2"/>
        <v>2417047261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1206715907</v>
      </c>
      <c r="C47" s="19">
        <f t="shared" si="3"/>
        <v>1299480114</v>
      </c>
      <c r="D47" s="19">
        <f t="shared" si="3"/>
        <v>20860405720</v>
      </c>
      <c r="E47" s="19">
        <f t="shared" si="3"/>
        <v>0</v>
      </c>
      <c r="F47" s="19">
        <f t="shared" si="3"/>
        <v>815543934</v>
      </c>
      <c r="G47" s="19">
        <f t="shared" si="3"/>
        <v>4080630975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7" sqref="B2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31/01/2020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8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6</v>
      </c>
      <c r="C15" s="27"/>
    </row>
    <row r="16" spans="1:4" ht="15" x14ac:dyDescent="0.3">
      <c r="A16" s="14" t="s">
        <v>48</v>
      </c>
      <c r="B16" s="90">
        <f>SUM(B13:B15)</f>
        <v>14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21</v>
      </c>
      <c r="C22" s="27"/>
    </row>
    <row r="23" spans="1:4" ht="15" x14ac:dyDescent="0.3">
      <c r="A23" s="16" t="s">
        <v>60</v>
      </c>
      <c r="B23" s="108">
        <v>34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55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B22" sqref="B22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31/01/2020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5</v>
      </c>
      <c r="D13" s="83"/>
      <c r="E13" s="83">
        <v>1</v>
      </c>
      <c r="F13" s="124"/>
    </row>
    <row r="14" spans="1:7" ht="15" x14ac:dyDescent="0.3">
      <c r="A14" s="63" t="s">
        <v>68</v>
      </c>
      <c r="B14" s="83">
        <v>8</v>
      </c>
      <c r="C14" s="83"/>
      <c r="D14" s="83">
        <v>55</v>
      </c>
      <c r="E14" s="83"/>
      <c r="F14" s="65"/>
    </row>
    <row r="15" spans="1:7" ht="15" x14ac:dyDescent="0.3">
      <c r="A15" s="63" t="s">
        <v>69</v>
      </c>
      <c r="B15" s="83"/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8</v>
      </c>
      <c r="C16" s="90">
        <f>SUM(C13:C15)</f>
        <v>5</v>
      </c>
      <c r="D16" s="90">
        <f>SUM(D13:D15)</f>
        <v>55</v>
      </c>
      <c r="E16" s="90">
        <f>SUM(E13:E15)</f>
        <v>1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10</v>
      </c>
      <c r="C20" s="91"/>
      <c r="D20" s="91">
        <v>18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>
        <v>2</v>
      </c>
      <c r="C22" s="91"/>
      <c r="D22" s="91">
        <v>1</v>
      </c>
      <c r="E22" s="91"/>
      <c r="F22" s="81" t="s">
        <v>118</v>
      </c>
    </row>
    <row r="23" spans="1:7" ht="15" x14ac:dyDescent="0.2">
      <c r="A23" s="63" t="s">
        <v>110</v>
      </c>
      <c r="B23" s="91">
        <v>5</v>
      </c>
      <c r="C23" s="91"/>
      <c r="D23" s="91">
        <v>7</v>
      </c>
      <c r="E23" s="91"/>
      <c r="F23" s="80"/>
    </row>
    <row r="24" spans="1:7" ht="15" x14ac:dyDescent="0.2">
      <c r="A24" s="63" t="s">
        <v>111</v>
      </c>
      <c r="B24" s="91"/>
      <c r="C24" s="91"/>
      <c r="D24" s="91"/>
      <c r="E24" s="91"/>
      <c r="F24" s="93"/>
    </row>
    <row r="25" spans="1:7" ht="15" x14ac:dyDescent="0.25">
      <c r="A25" s="15" t="s">
        <v>48</v>
      </c>
      <c r="B25" s="92">
        <f>SUM(B20:B24)</f>
        <v>17</v>
      </c>
      <c r="C25" s="92">
        <f>SUM(C20:C24)</f>
        <v>0</v>
      </c>
      <c r="D25" s="92">
        <f>SUM(D20:D24)</f>
        <v>26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E19" sqref="E19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31/01/2020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7</v>
      </c>
      <c r="C12" s="83">
        <v>1</v>
      </c>
      <c r="D12" s="83"/>
      <c r="E12" s="83"/>
      <c r="F12" s="126" t="s">
        <v>117</v>
      </c>
    </row>
    <row r="13" spans="1:7" ht="23.25" customHeight="1" x14ac:dyDescent="0.2">
      <c r="A13" s="6" t="s">
        <v>77</v>
      </c>
      <c r="B13" s="83"/>
      <c r="C13" s="83"/>
      <c r="D13" s="83"/>
      <c r="E13" s="83">
        <v>1</v>
      </c>
      <c r="F13" s="85"/>
    </row>
    <row r="14" spans="1:7" ht="25.5" x14ac:dyDescent="0.2">
      <c r="A14" s="6" t="s">
        <v>78</v>
      </c>
      <c r="B14" s="83">
        <v>1</v>
      </c>
      <c r="C14" s="83"/>
      <c r="D14" s="83">
        <v>1</v>
      </c>
      <c r="E14" s="83"/>
      <c r="F14" s="125"/>
    </row>
    <row r="15" spans="1:7" ht="25.5" x14ac:dyDescent="0.2">
      <c r="A15" s="6" t="s">
        <v>100</v>
      </c>
      <c r="B15" s="83"/>
      <c r="C15" s="83"/>
      <c r="D15" s="83"/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8</v>
      </c>
      <c r="C17" s="70">
        <f t="shared" ref="C17:E17" si="0">SUM(C12:C16)</f>
        <v>1</v>
      </c>
      <c r="D17" s="70">
        <f t="shared" si="0"/>
        <v>1</v>
      </c>
      <c r="E17" s="70">
        <f t="shared" si="0"/>
        <v>1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31/01/2020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704</v>
      </c>
      <c r="C10" s="45">
        <f>+B10/B12</f>
        <v>0.69155206286836934</v>
      </c>
      <c r="D10" s="46"/>
    </row>
    <row r="11" spans="1:8" ht="14.25" thickBot="1" x14ac:dyDescent="0.3">
      <c r="A11" s="47" t="s">
        <v>93</v>
      </c>
      <c r="B11" s="72">
        <v>314</v>
      </c>
      <c r="C11" s="48">
        <f>+B11/B12</f>
        <v>0.30844793713163066</v>
      </c>
      <c r="D11" s="49"/>
    </row>
    <row r="12" spans="1:8" ht="14.25" thickBot="1" x14ac:dyDescent="0.3">
      <c r="A12" s="50" t="s">
        <v>48</v>
      </c>
      <c r="B12" s="51">
        <f>SUM(B10:B11)</f>
        <v>1018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2020-02-11T19:32:21Z</dcterms:modified>
</cp:coreProperties>
</file>